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i-Filer\users\New_U\חטיבת השקעות\ניהול השקעות\מוסדיים\מדיניות\משפטנים\מדיניות 2026\"/>
    </mc:Choice>
  </mc:AlternateContent>
  <xr:revisionPtr revIDLastSave="0" documentId="8_{ED8A18E8-1651-4896-A452-5A5A2BF0D5FB}" xr6:coauthVersionLast="47" xr6:coauthVersionMax="47" xr10:uidLastSave="{00000000-0000-0000-0000-000000000000}"/>
  <bookViews>
    <workbookView xWindow="-120" yWindow="-120" windowWidth="29040" windowHeight="15720" xr2:uid="{B1FB3A00-0B44-4631-8F6C-FB0107310116}"/>
  </bookViews>
  <sheets>
    <sheet name="גיליון1" sheetId="1" r:id="rId1"/>
  </sheets>
  <definedNames>
    <definedName name="_xlnm.Print_Area" localSheetId="0">גיליון1!$A$3:$F$41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 l="1"/>
  <c r="C39" i="1"/>
  <c r="C11" i="1"/>
  <c r="B39" i="1"/>
  <c r="B11" i="1"/>
  <c r="K9" i="1" l="1"/>
  <c r="K8" i="1"/>
  <c r="K7" i="1"/>
  <c r="K6" i="1"/>
  <c r="K5" i="1"/>
  <c r="K4" i="1"/>
</calcChain>
</file>

<file path=xl/sharedStrings.xml><?xml version="1.0" encoding="utf-8"?>
<sst xmlns="http://schemas.openxmlformats.org/spreadsheetml/2006/main" count="132" uniqueCount="49">
  <si>
    <t>שם מסלול (מ.ה.)</t>
  </si>
  <si>
    <t>טווח סטייה מותר</t>
  </si>
  <si>
    <t>גבולות שיעור החשיפה הצפויה</t>
  </si>
  <si>
    <t>מדדי ייחוס</t>
  </si>
  <si>
    <t>מניות (תעודות סל, אופציות, קרנות נאמנות)</t>
  </si>
  <si>
    <t>6% -/+</t>
  </si>
  <si>
    <t>אג"ח ממשלתי (לרבות מק"מ בנק ישראל)</t>
  </si>
  <si>
    <t>5% -/+</t>
  </si>
  <si>
    <t>אג"ח חברות (קרנות נאמנות, תעודות סל ואג"ח קונצרני לא סחיר)</t>
  </si>
  <si>
    <t>אחר (קרנות השקעה, פקדונות  והלוואות לעמיתים)</t>
  </si>
  <si>
    <t>מזומן</t>
  </si>
  <si>
    <t>0%-6%</t>
  </si>
  <si>
    <t>סה"כ</t>
  </si>
  <si>
    <t>חשיפה למט"ח</t>
  </si>
  <si>
    <t>ערכי מטבע</t>
  </si>
  <si>
    <t>משפטנים מסלול מנייתי</t>
  </si>
  <si>
    <t>88%-100%</t>
  </si>
  <si>
    <t>0%-5%</t>
  </si>
  <si>
    <t>3-15%</t>
  </si>
  <si>
    <t>4%-14%</t>
  </si>
  <si>
    <t>משפטנים מסלול כללי</t>
  </si>
  <si>
    <t>6%-0%</t>
  </si>
  <si>
    <t>1%-11%</t>
  </si>
  <si>
    <t>ריבית בנק ישראל</t>
  </si>
  <si>
    <t xml:space="preserve">   50% תל בונד 60, 50% תל בונד שקלי</t>
  </si>
  <si>
    <t>50% ממשלתי שקלי 2-5, 50% ממשלתי צמוד</t>
  </si>
  <si>
    <t>תל אביב 125</t>
  </si>
  <si>
    <t>MSCI AC</t>
  </si>
  <si>
    <t>ממשלתי שקלי 2-5</t>
  </si>
  <si>
    <t>ממשלתי צמוד 2-5</t>
  </si>
  <si>
    <t>תל בונד 60</t>
  </si>
  <si>
    <t>תל בונד שקלי</t>
  </si>
  <si>
    <t>מקמ</t>
  </si>
  <si>
    <t>חשיפה לדולר $</t>
  </si>
  <si>
    <t>28%-40%</t>
  </si>
  <si>
    <t>משפטנים מסלול אשראי ואג"ח</t>
  </si>
  <si>
    <t>15%-25%</t>
  </si>
  <si>
    <t>18-30%</t>
  </si>
  <si>
    <t>40%-52%</t>
  </si>
  <si>
    <t>41-51%</t>
  </si>
  <si>
    <t>13-25%</t>
  </si>
  <si>
    <t xml:space="preserve"> 50%ריבית בנק ישראל 50%  תל בונד 60</t>
  </si>
  <si>
    <t>מדיניות מוצעת 2026</t>
  </si>
  <si>
    <t>שיעור חשיפה 27/10/25</t>
  </si>
  <si>
    <t>שיעור חשיפה צפוי בשנת 2026</t>
  </si>
  <si>
    <t>מגבלת עמלת ניהול חיצוני בשנת 2026</t>
  </si>
  <si>
    <t xml:space="preserve">שיעור חשיפה 27/10/25 </t>
  </si>
  <si>
    <t>14-26%</t>
  </si>
  <si>
    <t xml:space="preserve">50%- ת"א 125, 15-S&amp;P500-35% MSCI WORLD ALL COUNTRY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</si>
</sst>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00%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i/>
      <sz val="11"/>
      <name val="Arial"/>
      <family val="2"/>
      <scheme val="minor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0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2"/>
    </xf>
    <xf numFmtId="10" fontId="5" fillId="0" borderId="1" xfId="1" applyNumberFormat="1" applyFont="1" applyFill="1" applyBorder="1" applyAlignment="1">
      <alignment horizontal="center" vertical="center" wrapText="1" readingOrder="2"/>
    </xf>
    <xf numFmtId="9" fontId="5" fillId="0" borderId="1" xfId="1" applyFont="1" applyFill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9" fontId="5" fillId="0" borderId="1" xfId="1" applyFont="1" applyFill="1" applyBorder="1" applyAlignment="1">
      <alignment horizontal="center" vertical="center" wrapText="1" readingOrder="1"/>
    </xf>
    <xf numFmtId="0" fontId="7" fillId="0" borderId="1" xfId="3" applyFont="1" applyBorder="1" applyAlignment="1">
      <alignment horizontal="center" vertical="center" wrapText="1" readingOrder="2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7" fillId="0" borderId="13" xfId="3" applyFont="1" applyBorder="1" applyAlignment="1">
      <alignment horizontal="center" vertical="center" wrapText="1" readingOrder="2"/>
    </xf>
    <xf numFmtId="10" fontId="0" fillId="0" borderId="0" xfId="0" applyNumberFormat="1"/>
    <xf numFmtId="165" fontId="0" fillId="0" borderId="0" xfId="0" applyNumberFormat="1"/>
    <xf numFmtId="9" fontId="0" fillId="0" borderId="0" xfId="0" applyNumberFormat="1"/>
    <xf numFmtId="0" fontId="8" fillId="0" borderId="0" xfId="0" applyFont="1"/>
    <xf numFmtId="10" fontId="5" fillId="0" borderId="10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E519C2DE-3436-4075-AEE5-F32F81F4DD05}"/>
    <cellStyle name="Normal 3" xfId="2" xr:uid="{24090459-798D-4FBB-9CC7-A9FDD07D0C89}"/>
    <cellStyle name="Percent" xfId="1" builtinId="5"/>
  </cellStyles>
  <dxfs count="0"/>
  <tableStyles count="1" defaultTableStyle="TableStyleMedium2" defaultPivotStyle="PivotStyleLight16">
    <tableStyle name="Invisible" pivot="0" table="0" count="0" xr9:uid="{7A4C4994-9DBA-49D0-8EE3-6EE3F4413D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63A8-C816-46B0-AABA-B8BDF28F40EC}">
  <dimension ref="A1:K41"/>
  <sheetViews>
    <sheetView rightToLeft="1" tabSelected="1" topLeftCell="A16" zoomScaleNormal="100" zoomScaleSheetLayoutView="85" workbookViewId="0">
      <selection activeCell="P27" sqref="P27"/>
    </sheetView>
  </sheetViews>
  <sheetFormatPr defaultColWidth="9" defaultRowHeight="14.25" x14ac:dyDescent="0.2"/>
  <cols>
    <col min="1" max="1" width="27.625" customWidth="1"/>
    <col min="2" max="2" width="11.375" customWidth="1"/>
    <col min="3" max="3" width="10.625" bestFit="1" customWidth="1"/>
    <col min="5" max="5" width="21.75" customWidth="1"/>
    <col min="6" max="6" width="35.375" customWidth="1"/>
    <col min="7" max="7" width="33.875" hidden="1" customWidth="1"/>
    <col min="8" max="9" width="0" hidden="1" customWidth="1"/>
    <col min="10" max="11" width="14.125" hidden="1" customWidth="1"/>
    <col min="253" max="253" width="27.625" customWidth="1"/>
    <col min="254" max="254" width="11.375" customWidth="1"/>
    <col min="255" max="255" width="11.75" customWidth="1"/>
    <col min="257" max="257" width="12.375" customWidth="1"/>
    <col min="258" max="258" width="35.375" customWidth="1"/>
    <col min="509" max="509" width="27.625" customWidth="1"/>
    <col min="510" max="510" width="11.375" customWidth="1"/>
    <col min="511" max="511" width="11.75" customWidth="1"/>
    <col min="513" max="513" width="12.375" customWidth="1"/>
    <col min="514" max="514" width="35.375" customWidth="1"/>
    <col min="765" max="765" width="27.625" customWidth="1"/>
    <col min="766" max="766" width="11.375" customWidth="1"/>
    <col min="767" max="767" width="11.75" customWidth="1"/>
    <col min="769" max="769" width="12.375" customWidth="1"/>
    <col min="770" max="770" width="35.375" customWidth="1"/>
    <col min="1021" max="1021" width="27.625" customWidth="1"/>
    <col min="1022" max="1022" width="11.375" customWidth="1"/>
    <col min="1023" max="1023" width="11.75" customWidth="1"/>
    <col min="1025" max="1025" width="12.375" customWidth="1"/>
    <col min="1026" max="1026" width="35.375" customWidth="1"/>
    <col min="1277" max="1277" width="27.625" customWidth="1"/>
    <col min="1278" max="1278" width="11.375" customWidth="1"/>
    <col min="1279" max="1279" width="11.75" customWidth="1"/>
    <col min="1281" max="1281" width="12.375" customWidth="1"/>
    <col min="1282" max="1282" width="35.375" customWidth="1"/>
    <col min="1533" max="1533" width="27.625" customWidth="1"/>
    <col min="1534" max="1534" width="11.375" customWidth="1"/>
    <col min="1535" max="1535" width="11.75" customWidth="1"/>
    <col min="1537" max="1537" width="12.375" customWidth="1"/>
    <col min="1538" max="1538" width="35.375" customWidth="1"/>
    <col min="1789" max="1789" width="27.625" customWidth="1"/>
    <col min="1790" max="1790" width="11.375" customWidth="1"/>
    <col min="1791" max="1791" width="11.75" customWidth="1"/>
    <col min="1793" max="1793" width="12.375" customWidth="1"/>
    <col min="1794" max="1794" width="35.375" customWidth="1"/>
    <col min="2045" max="2045" width="27.625" customWidth="1"/>
    <col min="2046" max="2046" width="11.375" customWidth="1"/>
    <col min="2047" max="2047" width="11.75" customWidth="1"/>
    <col min="2049" max="2049" width="12.375" customWidth="1"/>
    <col min="2050" max="2050" width="35.375" customWidth="1"/>
    <col min="2301" max="2301" width="27.625" customWidth="1"/>
    <col min="2302" max="2302" width="11.375" customWidth="1"/>
    <col min="2303" max="2303" width="11.75" customWidth="1"/>
    <col min="2305" max="2305" width="12.375" customWidth="1"/>
    <col min="2306" max="2306" width="35.375" customWidth="1"/>
    <col min="2557" max="2557" width="27.625" customWidth="1"/>
    <col min="2558" max="2558" width="11.375" customWidth="1"/>
    <col min="2559" max="2559" width="11.75" customWidth="1"/>
    <col min="2561" max="2561" width="12.375" customWidth="1"/>
    <col min="2562" max="2562" width="35.375" customWidth="1"/>
    <col min="2813" max="2813" width="27.625" customWidth="1"/>
    <col min="2814" max="2814" width="11.375" customWidth="1"/>
    <col min="2815" max="2815" width="11.75" customWidth="1"/>
    <col min="2817" max="2817" width="12.375" customWidth="1"/>
    <col min="2818" max="2818" width="35.375" customWidth="1"/>
    <col min="3069" max="3069" width="27.625" customWidth="1"/>
    <col min="3070" max="3070" width="11.375" customWidth="1"/>
    <col min="3071" max="3071" width="11.75" customWidth="1"/>
    <col min="3073" max="3073" width="12.375" customWidth="1"/>
    <col min="3074" max="3074" width="35.375" customWidth="1"/>
    <col min="3325" max="3325" width="27.625" customWidth="1"/>
    <col min="3326" max="3326" width="11.375" customWidth="1"/>
    <col min="3327" max="3327" width="11.75" customWidth="1"/>
    <col min="3329" max="3329" width="12.375" customWidth="1"/>
    <col min="3330" max="3330" width="35.375" customWidth="1"/>
    <col min="3581" max="3581" width="27.625" customWidth="1"/>
    <col min="3582" max="3582" width="11.375" customWidth="1"/>
    <col min="3583" max="3583" width="11.75" customWidth="1"/>
    <col min="3585" max="3585" width="12.375" customWidth="1"/>
    <col min="3586" max="3586" width="35.375" customWidth="1"/>
    <col min="3837" max="3837" width="27.625" customWidth="1"/>
    <col min="3838" max="3838" width="11.375" customWidth="1"/>
    <col min="3839" max="3839" width="11.75" customWidth="1"/>
    <col min="3841" max="3841" width="12.375" customWidth="1"/>
    <col min="3842" max="3842" width="35.375" customWidth="1"/>
    <col min="4093" max="4093" width="27.625" customWidth="1"/>
    <col min="4094" max="4094" width="11.375" customWidth="1"/>
    <col min="4095" max="4095" width="11.75" customWidth="1"/>
    <col min="4097" max="4097" width="12.375" customWidth="1"/>
    <col min="4098" max="4098" width="35.375" customWidth="1"/>
    <col min="4349" max="4349" width="27.625" customWidth="1"/>
    <col min="4350" max="4350" width="11.375" customWidth="1"/>
    <col min="4351" max="4351" width="11.75" customWidth="1"/>
    <col min="4353" max="4353" width="12.375" customWidth="1"/>
    <col min="4354" max="4354" width="35.375" customWidth="1"/>
    <col min="4605" max="4605" width="27.625" customWidth="1"/>
    <col min="4606" max="4606" width="11.375" customWidth="1"/>
    <col min="4607" max="4607" width="11.75" customWidth="1"/>
    <col min="4609" max="4609" width="12.375" customWidth="1"/>
    <col min="4610" max="4610" width="35.375" customWidth="1"/>
    <col min="4861" max="4861" width="27.625" customWidth="1"/>
    <col min="4862" max="4862" width="11.375" customWidth="1"/>
    <col min="4863" max="4863" width="11.75" customWidth="1"/>
    <col min="4865" max="4865" width="12.375" customWidth="1"/>
    <col min="4866" max="4866" width="35.375" customWidth="1"/>
    <col min="5117" max="5117" width="27.625" customWidth="1"/>
    <col min="5118" max="5118" width="11.375" customWidth="1"/>
    <col min="5119" max="5119" width="11.75" customWidth="1"/>
    <col min="5121" max="5121" width="12.375" customWidth="1"/>
    <col min="5122" max="5122" width="35.375" customWidth="1"/>
    <col min="5373" max="5373" width="27.625" customWidth="1"/>
    <col min="5374" max="5374" width="11.375" customWidth="1"/>
    <col min="5375" max="5375" width="11.75" customWidth="1"/>
    <col min="5377" max="5377" width="12.375" customWidth="1"/>
    <col min="5378" max="5378" width="35.375" customWidth="1"/>
    <col min="5629" max="5629" width="27.625" customWidth="1"/>
    <col min="5630" max="5630" width="11.375" customWidth="1"/>
    <col min="5631" max="5631" width="11.75" customWidth="1"/>
    <col min="5633" max="5633" width="12.375" customWidth="1"/>
    <col min="5634" max="5634" width="35.375" customWidth="1"/>
    <col min="5885" max="5885" width="27.625" customWidth="1"/>
    <col min="5886" max="5886" width="11.375" customWidth="1"/>
    <col min="5887" max="5887" width="11.75" customWidth="1"/>
    <col min="5889" max="5889" width="12.375" customWidth="1"/>
    <col min="5890" max="5890" width="35.375" customWidth="1"/>
    <col min="6141" max="6141" width="27.625" customWidth="1"/>
    <col min="6142" max="6142" width="11.375" customWidth="1"/>
    <col min="6143" max="6143" width="11.75" customWidth="1"/>
    <col min="6145" max="6145" width="12.375" customWidth="1"/>
    <col min="6146" max="6146" width="35.375" customWidth="1"/>
    <col min="6397" max="6397" width="27.625" customWidth="1"/>
    <col min="6398" max="6398" width="11.375" customWidth="1"/>
    <col min="6399" max="6399" width="11.75" customWidth="1"/>
    <col min="6401" max="6401" width="12.375" customWidth="1"/>
    <col min="6402" max="6402" width="35.375" customWidth="1"/>
    <col min="6653" max="6653" width="27.625" customWidth="1"/>
    <col min="6654" max="6654" width="11.375" customWidth="1"/>
    <col min="6655" max="6655" width="11.75" customWidth="1"/>
    <col min="6657" max="6657" width="12.375" customWidth="1"/>
    <col min="6658" max="6658" width="35.375" customWidth="1"/>
    <col min="6909" max="6909" width="27.625" customWidth="1"/>
    <col min="6910" max="6910" width="11.375" customWidth="1"/>
    <col min="6911" max="6911" width="11.75" customWidth="1"/>
    <col min="6913" max="6913" width="12.375" customWidth="1"/>
    <col min="6914" max="6914" width="35.375" customWidth="1"/>
    <col min="7165" max="7165" width="27.625" customWidth="1"/>
    <col min="7166" max="7166" width="11.375" customWidth="1"/>
    <col min="7167" max="7167" width="11.75" customWidth="1"/>
    <col min="7169" max="7169" width="12.375" customWidth="1"/>
    <col min="7170" max="7170" width="35.375" customWidth="1"/>
    <col min="7421" max="7421" width="27.625" customWidth="1"/>
    <col min="7422" max="7422" width="11.375" customWidth="1"/>
    <col min="7423" max="7423" width="11.75" customWidth="1"/>
    <col min="7425" max="7425" width="12.375" customWidth="1"/>
    <col min="7426" max="7426" width="35.375" customWidth="1"/>
    <col min="7677" max="7677" width="27.625" customWidth="1"/>
    <col min="7678" max="7678" width="11.375" customWidth="1"/>
    <col min="7679" max="7679" width="11.75" customWidth="1"/>
    <col min="7681" max="7681" width="12.375" customWidth="1"/>
    <col min="7682" max="7682" width="35.375" customWidth="1"/>
    <col min="7933" max="7933" width="27.625" customWidth="1"/>
    <col min="7934" max="7934" width="11.375" customWidth="1"/>
    <col min="7935" max="7935" width="11.75" customWidth="1"/>
    <col min="7937" max="7937" width="12.375" customWidth="1"/>
    <col min="7938" max="7938" width="35.375" customWidth="1"/>
    <col min="8189" max="8189" width="27.625" customWidth="1"/>
    <col min="8190" max="8190" width="11.375" customWidth="1"/>
    <col min="8191" max="8191" width="11.75" customWidth="1"/>
    <col min="8193" max="8193" width="12.375" customWidth="1"/>
    <col min="8194" max="8194" width="35.375" customWidth="1"/>
    <col min="8445" max="8445" width="27.625" customWidth="1"/>
    <col min="8446" max="8446" width="11.375" customWidth="1"/>
    <col min="8447" max="8447" width="11.75" customWidth="1"/>
    <col min="8449" max="8449" width="12.375" customWidth="1"/>
    <col min="8450" max="8450" width="35.375" customWidth="1"/>
    <col min="8701" max="8701" width="27.625" customWidth="1"/>
    <col min="8702" max="8702" width="11.375" customWidth="1"/>
    <col min="8703" max="8703" width="11.75" customWidth="1"/>
    <col min="8705" max="8705" width="12.375" customWidth="1"/>
    <col min="8706" max="8706" width="35.375" customWidth="1"/>
    <col min="8957" max="8957" width="27.625" customWidth="1"/>
    <col min="8958" max="8958" width="11.375" customWidth="1"/>
    <col min="8959" max="8959" width="11.75" customWidth="1"/>
    <col min="8961" max="8961" width="12.375" customWidth="1"/>
    <col min="8962" max="8962" width="35.375" customWidth="1"/>
    <col min="9213" max="9213" width="27.625" customWidth="1"/>
    <col min="9214" max="9214" width="11.375" customWidth="1"/>
    <col min="9215" max="9215" width="11.75" customWidth="1"/>
    <col min="9217" max="9217" width="12.375" customWidth="1"/>
    <col min="9218" max="9218" width="35.375" customWidth="1"/>
    <col min="9469" max="9469" width="27.625" customWidth="1"/>
    <col min="9470" max="9470" width="11.375" customWidth="1"/>
    <col min="9471" max="9471" width="11.75" customWidth="1"/>
    <col min="9473" max="9473" width="12.375" customWidth="1"/>
    <col min="9474" max="9474" width="35.375" customWidth="1"/>
    <col min="9725" max="9725" width="27.625" customWidth="1"/>
    <col min="9726" max="9726" width="11.375" customWidth="1"/>
    <col min="9727" max="9727" width="11.75" customWidth="1"/>
    <col min="9729" max="9729" width="12.375" customWidth="1"/>
    <col min="9730" max="9730" width="35.375" customWidth="1"/>
    <col min="9981" max="9981" width="27.625" customWidth="1"/>
    <col min="9982" max="9982" width="11.375" customWidth="1"/>
    <col min="9983" max="9983" width="11.75" customWidth="1"/>
    <col min="9985" max="9985" width="12.375" customWidth="1"/>
    <col min="9986" max="9986" width="35.375" customWidth="1"/>
    <col min="10237" max="10237" width="27.625" customWidth="1"/>
    <col min="10238" max="10238" width="11.375" customWidth="1"/>
    <col min="10239" max="10239" width="11.75" customWidth="1"/>
    <col min="10241" max="10241" width="12.375" customWidth="1"/>
    <col min="10242" max="10242" width="35.375" customWidth="1"/>
    <col min="10493" max="10493" width="27.625" customWidth="1"/>
    <col min="10494" max="10494" width="11.375" customWidth="1"/>
    <col min="10495" max="10495" width="11.75" customWidth="1"/>
    <col min="10497" max="10497" width="12.375" customWidth="1"/>
    <col min="10498" max="10498" width="35.375" customWidth="1"/>
    <col min="10749" max="10749" width="27.625" customWidth="1"/>
    <col min="10750" max="10750" width="11.375" customWidth="1"/>
    <col min="10751" max="10751" width="11.75" customWidth="1"/>
    <col min="10753" max="10753" width="12.375" customWidth="1"/>
    <col min="10754" max="10754" width="35.375" customWidth="1"/>
    <col min="11005" max="11005" width="27.625" customWidth="1"/>
    <col min="11006" max="11006" width="11.375" customWidth="1"/>
    <col min="11007" max="11007" width="11.75" customWidth="1"/>
    <col min="11009" max="11009" width="12.375" customWidth="1"/>
    <col min="11010" max="11010" width="35.375" customWidth="1"/>
    <col min="11261" max="11261" width="27.625" customWidth="1"/>
    <col min="11262" max="11262" width="11.375" customWidth="1"/>
    <col min="11263" max="11263" width="11.75" customWidth="1"/>
    <col min="11265" max="11265" width="12.375" customWidth="1"/>
    <col min="11266" max="11266" width="35.375" customWidth="1"/>
    <col min="11517" max="11517" width="27.625" customWidth="1"/>
    <col min="11518" max="11518" width="11.375" customWidth="1"/>
    <col min="11519" max="11519" width="11.75" customWidth="1"/>
    <col min="11521" max="11521" width="12.375" customWidth="1"/>
    <col min="11522" max="11522" width="35.375" customWidth="1"/>
    <col min="11773" max="11773" width="27.625" customWidth="1"/>
    <col min="11774" max="11774" width="11.375" customWidth="1"/>
    <col min="11775" max="11775" width="11.75" customWidth="1"/>
    <col min="11777" max="11777" width="12.375" customWidth="1"/>
    <col min="11778" max="11778" width="35.375" customWidth="1"/>
    <col min="12029" max="12029" width="27.625" customWidth="1"/>
    <col min="12030" max="12030" width="11.375" customWidth="1"/>
    <col min="12031" max="12031" width="11.75" customWidth="1"/>
    <col min="12033" max="12033" width="12.375" customWidth="1"/>
    <col min="12034" max="12034" width="35.375" customWidth="1"/>
    <col min="12285" max="12285" width="27.625" customWidth="1"/>
    <col min="12286" max="12286" width="11.375" customWidth="1"/>
    <col min="12287" max="12287" width="11.75" customWidth="1"/>
    <col min="12289" max="12289" width="12.375" customWidth="1"/>
    <col min="12290" max="12290" width="35.375" customWidth="1"/>
    <col min="12541" max="12541" width="27.625" customWidth="1"/>
    <col min="12542" max="12542" width="11.375" customWidth="1"/>
    <col min="12543" max="12543" width="11.75" customWidth="1"/>
    <col min="12545" max="12545" width="12.375" customWidth="1"/>
    <col min="12546" max="12546" width="35.375" customWidth="1"/>
    <col min="12797" max="12797" width="27.625" customWidth="1"/>
    <col min="12798" max="12798" width="11.375" customWidth="1"/>
    <col min="12799" max="12799" width="11.75" customWidth="1"/>
    <col min="12801" max="12801" width="12.375" customWidth="1"/>
    <col min="12802" max="12802" width="35.375" customWidth="1"/>
    <col min="13053" max="13053" width="27.625" customWidth="1"/>
    <col min="13054" max="13054" width="11.375" customWidth="1"/>
    <col min="13055" max="13055" width="11.75" customWidth="1"/>
    <col min="13057" max="13057" width="12.375" customWidth="1"/>
    <col min="13058" max="13058" width="35.375" customWidth="1"/>
    <col min="13309" max="13309" width="27.625" customWidth="1"/>
    <col min="13310" max="13310" width="11.375" customWidth="1"/>
    <col min="13311" max="13311" width="11.75" customWidth="1"/>
    <col min="13313" max="13313" width="12.375" customWidth="1"/>
    <col min="13314" max="13314" width="35.375" customWidth="1"/>
    <col min="13565" max="13565" width="27.625" customWidth="1"/>
    <col min="13566" max="13566" width="11.375" customWidth="1"/>
    <col min="13567" max="13567" width="11.75" customWidth="1"/>
    <col min="13569" max="13569" width="12.375" customWidth="1"/>
    <col min="13570" max="13570" width="35.375" customWidth="1"/>
    <col min="13821" max="13821" width="27.625" customWidth="1"/>
    <col min="13822" max="13822" width="11.375" customWidth="1"/>
    <col min="13823" max="13823" width="11.75" customWidth="1"/>
    <col min="13825" max="13825" width="12.375" customWidth="1"/>
    <col min="13826" max="13826" width="35.375" customWidth="1"/>
    <col min="14077" max="14077" width="27.625" customWidth="1"/>
    <col min="14078" max="14078" width="11.375" customWidth="1"/>
    <col min="14079" max="14079" width="11.75" customWidth="1"/>
    <col min="14081" max="14081" width="12.375" customWidth="1"/>
    <col min="14082" max="14082" width="35.375" customWidth="1"/>
    <col min="14333" max="14333" width="27.625" customWidth="1"/>
    <col min="14334" max="14334" width="11.375" customWidth="1"/>
    <col min="14335" max="14335" width="11.75" customWidth="1"/>
    <col min="14337" max="14337" width="12.375" customWidth="1"/>
    <col min="14338" max="14338" width="35.375" customWidth="1"/>
    <col min="14589" max="14589" width="27.625" customWidth="1"/>
    <col min="14590" max="14590" width="11.375" customWidth="1"/>
    <col min="14591" max="14591" width="11.75" customWidth="1"/>
    <col min="14593" max="14593" width="12.375" customWidth="1"/>
    <col min="14594" max="14594" width="35.375" customWidth="1"/>
    <col min="14845" max="14845" width="27.625" customWidth="1"/>
    <col min="14846" max="14846" width="11.375" customWidth="1"/>
    <col min="14847" max="14847" width="11.75" customWidth="1"/>
    <col min="14849" max="14849" width="12.375" customWidth="1"/>
    <col min="14850" max="14850" width="35.375" customWidth="1"/>
    <col min="15101" max="15101" width="27.625" customWidth="1"/>
    <col min="15102" max="15102" width="11.375" customWidth="1"/>
    <col min="15103" max="15103" width="11.75" customWidth="1"/>
    <col min="15105" max="15105" width="12.375" customWidth="1"/>
    <col min="15106" max="15106" width="35.375" customWidth="1"/>
    <col min="15357" max="15357" width="27.625" customWidth="1"/>
    <col min="15358" max="15358" width="11.375" customWidth="1"/>
    <col min="15359" max="15359" width="11.75" customWidth="1"/>
    <col min="15361" max="15361" width="12.375" customWidth="1"/>
    <col min="15362" max="15362" width="35.375" customWidth="1"/>
    <col min="15613" max="15613" width="27.625" customWidth="1"/>
    <col min="15614" max="15614" width="11.375" customWidth="1"/>
    <col min="15615" max="15615" width="11.75" customWidth="1"/>
    <col min="15617" max="15617" width="12.375" customWidth="1"/>
    <col min="15618" max="15618" width="35.375" customWidth="1"/>
    <col min="15869" max="15869" width="27.625" customWidth="1"/>
    <col min="15870" max="15870" width="11.375" customWidth="1"/>
    <col min="15871" max="15871" width="11.75" customWidth="1"/>
    <col min="15873" max="15873" width="12.375" customWidth="1"/>
    <col min="15874" max="15874" width="35.375" customWidth="1"/>
    <col min="16125" max="16125" width="27.625" customWidth="1"/>
    <col min="16126" max="16126" width="11.375" customWidth="1"/>
    <col min="16127" max="16127" width="11.75" customWidth="1"/>
    <col min="16129" max="16129" width="12.375" customWidth="1"/>
    <col min="16130" max="16130" width="35.375" customWidth="1"/>
  </cols>
  <sheetData>
    <row r="1" spans="1:11" ht="15" x14ac:dyDescent="0.25">
      <c r="A1" s="16" t="s">
        <v>42</v>
      </c>
    </row>
    <row r="2" spans="1:11" ht="15" thickBot="1" x14ac:dyDescent="0.25"/>
    <row r="3" spans="1:11" x14ac:dyDescent="0.2">
      <c r="A3" s="1" t="s">
        <v>0</v>
      </c>
      <c r="B3" s="20" t="s">
        <v>20</v>
      </c>
      <c r="C3" s="21"/>
      <c r="D3" s="21"/>
      <c r="E3" s="21"/>
      <c r="F3" s="22"/>
    </row>
    <row r="4" spans="1:11" x14ac:dyDescent="0.2">
      <c r="A4" s="2"/>
      <c r="B4" s="23"/>
      <c r="C4" s="24"/>
      <c r="D4" s="24"/>
      <c r="E4" s="24"/>
      <c r="F4" s="25"/>
      <c r="J4" t="s">
        <v>26</v>
      </c>
      <c r="K4" s="14">
        <f>50%*45%</f>
        <v>0.22500000000000001</v>
      </c>
    </row>
    <row r="5" spans="1:11" ht="38.25" x14ac:dyDescent="0.2">
      <c r="A5" s="3"/>
      <c r="B5" s="4" t="s">
        <v>43</v>
      </c>
      <c r="C5" s="4" t="s">
        <v>44</v>
      </c>
      <c r="D5" s="4" t="s">
        <v>1</v>
      </c>
      <c r="E5" s="4" t="s">
        <v>2</v>
      </c>
      <c r="F5" s="4" t="s">
        <v>3</v>
      </c>
      <c r="J5" t="s">
        <v>27</v>
      </c>
      <c r="K5" s="14">
        <f>50%*45%</f>
        <v>0.22500000000000001</v>
      </c>
    </row>
    <row r="6" spans="1:11" ht="25.5" customHeight="1" x14ac:dyDescent="0.2">
      <c r="A6" s="4" t="s">
        <v>4</v>
      </c>
      <c r="B6" s="5">
        <v>0.48530000000000001</v>
      </c>
      <c r="C6" s="6">
        <v>0.46</v>
      </c>
      <c r="D6" s="7" t="s">
        <v>5</v>
      </c>
      <c r="E6" s="8" t="s">
        <v>38</v>
      </c>
      <c r="F6" s="12" t="s">
        <v>48</v>
      </c>
      <c r="J6" t="s">
        <v>28</v>
      </c>
      <c r="K6" s="13">
        <f>50%*22%</f>
        <v>0.11</v>
      </c>
    </row>
    <row r="7" spans="1:11" ht="38.25" customHeight="1" x14ac:dyDescent="0.2">
      <c r="A7" s="4" t="s">
        <v>6</v>
      </c>
      <c r="B7" s="5">
        <v>0.16300000000000001</v>
      </c>
      <c r="C7" s="6">
        <v>0.2</v>
      </c>
      <c r="D7" s="7" t="s">
        <v>7</v>
      </c>
      <c r="E7" s="8" t="s">
        <v>36</v>
      </c>
      <c r="F7" s="12" t="s">
        <v>25</v>
      </c>
      <c r="G7" t="s">
        <v>25</v>
      </c>
      <c r="J7" t="s">
        <v>29</v>
      </c>
      <c r="K7" s="13">
        <f>50%*22%</f>
        <v>0.11</v>
      </c>
    </row>
    <row r="8" spans="1:11" ht="25.5" x14ac:dyDescent="0.2">
      <c r="A8" s="4" t="s">
        <v>8</v>
      </c>
      <c r="B8" s="5">
        <v>0.25800000000000001</v>
      </c>
      <c r="C8" s="6">
        <v>0.24</v>
      </c>
      <c r="D8" s="7" t="s">
        <v>5</v>
      </c>
      <c r="E8" s="8" t="s">
        <v>37</v>
      </c>
      <c r="F8" s="12" t="s">
        <v>24</v>
      </c>
      <c r="G8" t="s">
        <v>24</v>
      </c>
      <c r="J8" t="s">
        <v>30</v>
      </c>
      <c r="K8" s="13">
        <f>50%*23%</f>
        <v>0.115</v>
      </c>
    </row>
    <row r="9" spans="1:11" ht="25.5" x14ac:dyDescent="0.2">
      <c r="A9" s="4" t="s">
        <v>9</v>
      </c>
      <c r="B9" s="5">
        <v>7.5600000000000001E-2</v>
      </c>
      <c r="C9" s="6">
        <v>0.09</v>
      </c>
      <c r="D9" s="7" t="s">
        <v>7</v>
      </c>
      <c r="E9" s="8" t="s">
        <v>19</v>
      </c>
      <c r="F9" s="12" t="s">
        <v>41</v>
      </c>
      <c r="G9" t="s">
        <v>23</v>
      </c>
      <c r="J9" t="s">
        <v>31</v>
      </c>
      <c r="K9" s="13">
        <f>50%*23%</f>
        <v>0.115</v>
      </c>
    </row>
    <row r="10" spans="1:11" ht="15" x14ac:dyDescent="0.2">
      <c r="A10" s="4" t="s">
        <v>10</v>
      </c>
      <c r="B10" s="5">
        <v>1.8100000000000002E-2</v>
      </c>
      <c r="C10" s="6">
        <v>0.01</v>
      </c>
      <c r="D10" s="7" t="s">
        <v>7</v>
      </c>
      <c r="E10" s="8" t="s">
        <v>11</v>
      </c>
      <c r="F10" s="12" t="s">
        <v>23</v>
      </c>
      <c r="G10" t="s">
        <v>23</v>
      </c>
      <c r="J10" t="s">
        <v>32</v>
      </c>
      <c r="K10" s="15">
        <v>0.1</v>
      </c>
    </row>
    <row r="11" spans="1:11" x14ac:dyDescent="0.2">
      <c r="A11" s="4" t="s">
        <v>12</v>
      </c>
      <c r="B11" s="10">
        <f>SUM(B6:B10)</f>
        <v>1</v>
      </c>
      <c r="C11" s="6">
        <f>SUM(C6:C10)</f>
        <v>1</v>
      </c>
      <c r="D11" s="11"/>
      <c r="E11" s="6"/>
      <c r="F11" s="9"/>
    </row>
    <row r="12" spans="1:11" ht="15" x14ac:dyDescent="0.2">
      <c r="A12" s="4" t="s">
        <v>13</v>
      </c>
      <c r="B12" s="5">
        <v>0.19800000000000001</v>
      </c>
      <c r="C12" s="6">
        <v>0.2</v>
      </c>
      <c r="D12" s="7" t="s">
        <v>5</v>
      </c>
      <c r="E12" s="8" t="s">
        <v>47</v>
      </c>
      <c r="F12" s="9" t="s">
        <v>14</v>
      </c>
      <c r="J12" t="s">
        <v>33</v>
      </c>
      <c r="K12" s="15">
        <v>0.24</v>
      </c>
    </row>
    <row r="13" spans="1:11" x14ac:dyDescent="0.2">
      <c r="A13" s="4" t="s">
        <v>45</v>
      </c>
      <c r="B13" s="17"/>
      <c r="C13" s="18"/>
      <c r="D13" s="18"/>
      <c r="E13" s="18"/>
      <c r="F13" s="19"/>
    </row>
    <row r="16" spans="1:11" ht="14.25" customHeight="1" x14ac:dyDescent="0.2">
      <c r="A16" s="26"/>
      <c r="B16" s="27"/>
      <c r="C16" s="27"/>
      <c r="D16" s="27"/>
      <c r="E16" s="27"/>
      <c r="F16" s="28"/>
    </row>
    <row r="17" spans="1:11" ht="15" thickBot="1" x14ac:dyDescent="0.25"/>
    <row r="18" spans="1:11" ht="14.25" customHeight="1" x14ac:dyDescent="0.2">
      <c r="A18" s="1" t="s">
        <v>0</v>
      </c>
      <c r="B18" s="20" t="s">
        <v>35</v>
      </c>
      <c r="C18" s="21"/>
      <c r="D18" s="21"/>
      <c r="E18" s="21"/>
      <c r="F18" s="22"/>
    </row>
    <row r="19" spans="1:11" ht="14.25" customHeight="1" x14ac:dyDescent="0.2">
      <c r="A19" s="2"/>
      <c r="B19" s="29"/>
      <c r="C19" s="30"/>
      <c r="D19" s="30"/>
      <c r="E19" s="30"/>
      <c r="F19" s="31"/>
    </row>
    <row r="20" spans="1:11" ht="38.25" x14ac:dyDescent="0.2">
      <c r="A20" s="3"/>
      <c r="B20" s="4" t="s">
        <v>46</v>
      </c>
      <c r="C20" s="4" t="s">
        <v>44</v>
      </c>
      <c r="D20" s="4" t="s">
        <v>1</v>
      </c>
      <c r="E20" s="4" t="s">
        <v>2</v>
      </c>
      <c r="F20" s="4" t="s">
        <v>3</v>
      </c>
      <c r="J20" t="s">
        <v>26</v>
      </c>
      <c r="K20" s="15">
        <v>0</v>
      </c>
    </row>
    <row r="21" spans="1:11" ht="25.5" customHeight="1" x14ac:dyDescent="0.2">
      <c r="A21" s="4" t="s">
        <v>4</v>
      </c>
      <c r="B21" s="5">
        <v>0.2175</v>
      </c>
      <c r="C21" s="6">
        <v>0.19</v>
      </c>
      <c r="D21" s="7" t="s">
        <v>5</v>
      </c>
      <c r="E21" s="8" t="s">
        <v>40</v>
      </c>
      <c r="F21" s="9" t="s">
        <v>48</v>
      </c>
      <c r="J21" t="s">
        <v>27</v>
      </c>
      <c r="K21" s="15">
        <v>0</v>
      </c>
    </row>
    <row r="22" spans="1:11" ht="25.5" x14ac:dyDescent="0.2">
      <c r="A22" s="4" t="s">
        <v>6</v>
      </c>
      <c r="B22" s="5">
        <v>0.4395</v>
      </c>
      <c r="C22" s="6">
        <v>0.46</v>
      </c>
      <c r="D22" s="7" t="s">
        <v>7</v>
      </c>
      <c r="E22" s="8" t="s">
        <v>39</v>
      </c>
      <c r="F22" s="9" t="s">
        <v>25</v>
      </c>
      <c r="G22" t="s">
        <v>25</v>
      </c>
      <c r="J22" t="s">
        <v>28</v>
      </c>
      <c r="K22" s="13">
        <v>0.255</v>
      </c>
    </row>
    <row r="23" spans="1:11" ht="25.5" x14ac:dyDescent="0.2">
      <c r="A23" s="4" t="s">
        <v>8</v>
      </c>
      <c r="B23" s="5">
        <v>0.33200000000000002</v>
      </c>
      <c r="C23" s="6">
        <v>0.34</v>
      </c>
      <c r="D23" s="7" t="s">
        <v>5</v>
      </c>
      <c r="E23" s="8" t="s">
        <v>34</v>
      </c>
      <c r="F23" s="9" t="s">
        <v>24</v>
      </c>
      <c r="G23" t="s">
        <v>24</v>
      </c>
      <c r="J23" t="s">
        <v>29</v>
      </c>
      <c r="K23" s="13">
        <v>0.255</v>
      </c>
    </row>
    <row r="24" spans="1:11" ht="25.5" x14ac:dyDescent="0.2">
      <c r="A24" s="4" t="s">
        <v>9</v>
      </c>
      <c r="B24" s="5">
        <v>0</v>
      </c>
      <c r="C24" s="6">
        <v>0</v>
      </c>
      <c r="D24" s="7" t="s">
        <v>7</v>
      </c>
      <c r="E24" s="8" t="s">
        <v>17</v>
      </c>
      <c r="F24" s="12" t="s">
        <v>41</v>
      </c>
      <c r="G24" t="s">
        <v>23</v>
      </c>
      <c r="J24" t="s">
        <v>30</v>
      </c>
      <c r="K24" s="15">
        <v>0.22</v>
      </c>
    </row>
    <row r="25" spans="1:11" ht="15" x14ac:dyDescent="0.2">
      <c r="A25" s="4" t="s">
        <v>10</v>
      </c>
      <c r="B25" s="5">
        <v>1.0999999999999999E-2</v>
      </c>
      <c r="C25" s="6">
        <v>0.01</v>
      </c>
      <c r="D25" s="7" t="s">
        <v>7</v>
      </c>
      <c r="E25" s="8" t="s">
        <v>11</v>
      </c>
      <c r="F25" s="9" t="s">
        <v>23</v>
      </c>
      <c r="G25" t="s">
        <v>23</v>
      </c>
      <c r="J25" t="s">
        <v>31</v>
      </c>
      <c r="K25" s="15">
        <v>0.22</v>
      </c>
    </row>
    <row r="26" spans="1:11" x14ac:dyDescent="0.2">
      <c r="A26" s="4" t="s">
        <v>12</v>
      </c>
      <c r="B26" s="10">
        <f>SUM(B21:B25)</f>
        <v>1</v>
      </c>
      <c r="C26" s="6">
        <f>SUM(C21:C25)</f>
        <v>1</v>
      </c>
      <c r="D26" s="11"/>
      <c r="E26" s="6"/>
      <c r="F26" s="9"/>
      <c r="J26" t="s">
        <v>32</v>
      </c>
      <c r="K26" s="15">
        <v>0.05</v>
      </c>
    </row>
    <row r="27" spans="1:11" ht="15" x14ac:dyDescent="0.2">
      <c r="A27" s="4" t="s">
        <v>13</v>
      </c>
      <c r="B27" s="5">
        <v>5.8000000000000003E-2</v>
      </c>
      <c r="C27" s="6">
        <v>0.09</v>
      </c>
      <c r="D27" s="7" t="s">
        <v>5</v>
      </c>
      <c r="E27" s="8" t="s">
        <v>18</v>
      </c>
      <c r="F27" s="9" t="s">
        <v>14</v>
      </c>
      <c r="J27" t="s">
        <v>33</v>
      </c>
      <c r="K27" s="15">
        <v>0.09</v>
      </c>
    </row>
    <row r="28" spans="1:11" x14ac:dyDescent="0.2">
      <c r="A28" s="4" t="s">
        <v>45</v>
      </c>
      <c r="B28" s="17"/>
      <c r="C28" s="18"/>
      <c r="D28" s="18"/>
      <c r="E28" s="18"/>
      <c r="F28" s="19"/>
    </row>
    <row r="30" spans="1:11" ht="15" thickBot="1" x14ac:dyDescent="0.25"/>
    <row r="31" spans="1:11" ht="14.25" customHeight="1" x14ac:dyDescent="0.2">
      <c r="A31" s="1" t="s">
        <v>0</v>
      </c>
      <c r="B31" s="20" t="s">
        <v>15</v>
      </c>
      <c r="C31" s="21"/>
      <c r="D31" s="21"/>
      <c r="E31" s="21"/>
      <c r="F31" s="22"/>
    </row>
    <row r="32" spans="1:11" ht="14.25" customHeight="1" x14ac:dyDescent="0.2">
      <c r="A32" s="2"/>
      <c r="B32" s="29"/>
      <c r="C32" s="30"/>
      <c r="D32" s="30"/>
      <c r="E32" s="30"/>
      <c r="F32" s="31"/>
      <c r="J32" t="s">
        <v>26</v>
      </c>
      <c r="K32" s="15">
        <v>0.47</v>
      </c>
    </row>
    <row r="33" spans="1:11" ht="38.25" x14ac:dyDescent="0.2">
      <c r="A33" s="3"/>
      <c r="B33" s="4" t="s">
        <v>43</v>
      </c>
      <c r="C33" s="4" t="s">
        <v>44</v>
      </c>
      <c r="D33" s="4" t="s">
        <v>1</v>
      </c>
      <c r="E33" s="4" t="s">
        <v>2</v>
      </c>
      <c r="F33" s="4" t="s">
        <v>3</v>
      </c>
      <c r="J33" t="s">
        <v>27</v>
      </c>
      <c r="K33" s="15">
        <v>0.47</v>
      </c>
    </row>
    <row r="34" spans="1:11" ht="25.5" x14ac:dyDescent="0.2">
      <c r="A34" s="4" t="s">
        <v>4</v>
      </c>
      <c r="B34" s="5">
        <v>0.96519999999999995</v>
      </c>
      <c r="C34" s="6">
        <v>0.94</v>
      </c>
      <c r="D34" s="7" t="s">
        <v>5</v>
      </c>
      <c r="E34" s="8" t="s">
        <v>16</v>
      </c>
      <c r="F34" s="9" t="s">
        <v>48</v>
      </c>
      <c r="J34" t="s">
        <v>28</v>
      </c>
    </row>
    <row r="35" spans="1:11" ht="25.5" x14ac:dyDescent="0.2">
      <c r="A35" s="4" t="s">
        <v>6</v>
      </c>
      <c r="B35" s="5">
        <v>0</v>
      </c>
      <c r="C35" s="6">
        <v>0</v>
      </c>
      <c r="D35" s="7" t="s">
        <v>7</v>
      </c>
      <c r="E35" s="8" t="s">
        <v>17</v>
      </c>
      <c r="F35" s="9" t="s">
        <v>25</v>
      </c>
      <c r="J35" t="s">
        <v>29</v>
      </c>
    </row>
    <row r="36" spans="1:11" ht="25.5" x14ac:dyDescent="0.2">
      <c r="A36" s="4" t="s">
        <v>8</v>
      </c>
      <c r="B36" s="5">
        <v>0</v>
      </c>
      <c r="C36" s="6">
        <v>0</v>
      </c>
      <c r="D36" s="7" t="s">
        <v>5</v>
      </c>
      <c r="E36" s="6" t="s">
        <v>21</v>
      </c>
      <c r="F36" s="9" t="s">
        <v>24</v>
      </c>
      <c r="J36" t="s">
        <v>30</v>
      </c>
    </row>
    <row r="37" spans="1:11" ht="25.5" x14ac:dyDescent="0.2">
      <c r="A37" s="4" t="s">
        <v>9</v>
      </c>
      <c r="B37" s="5">
        <v>0</v>
      </c>
      <c r="C37" s="6">
        <v>0</v>
      </c>
      <c r="D37" s="7" t="s">
        <v>7</v>
      </c>
      <c r="E37" s="8" t="s">
        <v>17</v>
      </c>
      <c r="F37" s="12" t="s">
        <v>41</v>
      </c>
      <c r="J37" t="s">
        <v>31</v>
      </c>
    </row>
    <row r="38" spans="1:11" ht="15" x14ac:dyDescent="0.2">
      <c r="A38" s="4" t="s">
        <v>10</v>
      </c>
      <c r="B38" s="5">
        <v>3.4799999999999998E-2</v>
      </c>
      <c r="C38" s="6">
        <v>0.06</v>
      </c>
      <c r="D38" s="7" t="s">
        <v>7</v>
      </c>
      <c r="E38" s="8" t="s">
        <v>22</v>
      </c>
      <c r="F38" s="9" t="s">
        <v>23</v>
      </c>
      <c r="J38" t="s">
        <v>32</v>
      </c>
      <c r="K38" s="15">
        <v>0.06</v>
      </c>
    </row>
    <row r="39" spans="1:11" x14ac:dyDescent="0.2">
      <c r="A39" s="4" t="s">
        <v>12</v>
      </c>
      <c r="B39" s="10">
        <f>SUM(B34:B38)</f>
        <v>1</v>
      </c>
      <c r="C39" s="6">
        <f>SUM(C34:C38)</f>
        <v>1</v>
      </c>
      <c r="D39" s="11"/>
      <c r="E39" s="6"/>
      <c r="F39" s="9"/>
      <c r="J39" t="s">
        <v>33</v>
      </c>
      <c r="K39" s="15">
        <v>0.25</v>
      </c>
    </row>
    <row r="40" spans="1:11" ht="15" x14ac:dyDescent="0.2">
      <c r="A40" s="4" t="s">
        <v>13</v>
      </c>
      <c r="B40" s="5">
        <v>0.184</v>
      </c>
      <c r="C40" s="6">
        <v>0.2</v>
      </c>
      <c r="D40" s="7" t="s">
        <v>5</v>
      </c>
      <c r="E40" s="8" t="s">
        <v>47</v>
      </c>
      <c r="F40" s="9" t="s">
        <v>14</v>
      </c>
    </row>
    <row r="41" spans="1:11" x14ac:dyDescent="0.2">
      <c r="A41" s="4" t="s">
        <v>45</v>
      </c>
      <c r="B41" s="17"/>
      <c r="C41" s="18"/>
      <c r="D41" s="18"/>
      <c r="E41" s="18"/>
      <c r="F41" s="19"/>
    </row>
  </sheetData>
  <mergeCells count="10">
    <mergeCell ref="B13:F13"/>
    <mergeCell ref="B3:F3"/>
    <mergeCell ref="B4:F4"/>
    <mergeCell ref="B41:F41"/>
    <mergeCell ref="A16:F16"/>
    <mergeCell ref="B18:F18"/>
    <mergeCell ref="B19:F19"/>
    <mergeCell ref="B28:F28"/>
    <mergeCell ref="B31:F31"/>
    <mergeCell ref="B32:F32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Braun</dc:creator>
  <cp:lastModifiedBy>Yehuda Charash</cp:lastModifiedBy>
  <cp:lastPrinted>2024-11-25T09:17:32Z</cp:lastPrinted>
  <dcterms:created xsi:type="dcterms:W3CDTF">2024-01-22T14:14:33Z</dcterms:created>
  <dcterms:modified xsi:type="dcterms:W3CDTF">2026-04-13T14:08:15Z</dcterms:modified>
</cp:coreProperties>
</file>